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40" windowHeight="9300" activeTab="0"/>
  </bookViews>
  <sheets>
    <sheet name="Op Amp Gain &amp; BW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<sst xmlns="http://schemas.openxmlformats.org/spreadsheetml/2006/main" count="21" uniqueCount="17">
  <si>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Electronic Design with Excel</t>
  </si>
  <si>
    <t>Enter</t>
  </si>
  <si>
    <t>Calc</t>
  </si>
  <si>
    <t>ALT-F11 to see VBA Function.</t>
  </si>
  <si>
    <t>R1</t>
  </si>
  <si>
    <t>R2</t>
  </si>
  <si>
    <t>Non-Inverting Amplifier</t>
  </si>
  <si>
    <t>fu</t>
  </si>
  <si>
    <t>Unity Gain Bandwidth or Gain Bandwidth Product (GBP)</t>
  </si>
  <si>
    <t>fbw</t>
  </si>
  <si>
    <t>fbw = fu / K_op_non</t>
  </si>
  <si>
    <t>Op Amp Gain and Bandwidth</t>
  </si>
  <si>
    <t>Inverting Amplifier</t>
  </si>
  <si>
    <t>K inv</t>
  </si>
  <si>
    <t>K inv = - R2/R1</t>
  </si>
  <si>
    <t>K non</t>
  </si>
  <si>
    <t>K non =  R2/R1+1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</si>
</sst>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0"/>
    <numFmt numFmtId="167" formatCode="0.000E+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E+00"/>
    <numFmt numFmtId="173" formatCode="m/d/yy"/>
    <numFmt numFmtId="174" formatCode="#,##0.0"/>
    <numFmt numFmtId="175" formatCode="0.00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Verdana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i/>
      <sz val="10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35" borderId="0" xfId="0" applyFill="1" applyAlignment="1">
      <alignment/>
    </xf>
    <xf numFmtId="173" fontId="0" fillId="0" borderId="0" xfId="0" applyNumberFormat="1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35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0" fillId="34" borderId="0" xfId="0" applyFont="1" applyFill="1" applyAlignment="1">
      <alignment horizontal="center" wrapText="1"/>
    </xf>
    <xf numFmtId="11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142875</xdr:rowOff>
    </xdr:from>
    <xdr:to>
      <xdr:col>6</xdr:col>
      <xdr:colOff>600075</xdr:colOff>
      <xdr:row>6</xdr:row>
      <xdr:rowOff>9525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590550" y="657225"/>
          <a:ext cx="37814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What is the gain and bandwidth given an amplifier's feedback resistors and Gain Bandwidth Product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?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1"/>
  <sheetViews>
    <sheetView tabSelected="1" workbookViewId="0" topLeftCell="A1">
      <selection activeCell="F58" sqref="F58"/>
    </sheetView>
  </sheetViews>
  <sheetFormatPr defaultColWidth="9.140625" defaultRowHeight="12.75"/>
  <cols>
    <col min="1" max="1" width="8.7109375" style="1" customWidth="1"/>
    <col min="3" max="3" width="11.28125" style="0" customWidth="1"/>
    <col min="4" max="5" width="9.140625" style="0" customWidth="1"/>
    <col min="6" max="6" width="9.140625" style="2" customWidth="1"/>
    <col min="7" max="10" width="9.140625" style="0" customWidth="1"/>
    <col min="12" max="12" width="9.140625" style="0" customWidth="1"/>
    <col min="14" max="14" width="9.7109375" style="0" customWidth="1"/>
    <col min="15" max="15" width="10.00390625" style="0" customWidth="1"/>
    <col min="16" max="16" width="12.421875" style="0" customWidth="1"/>
  </cols>
  <sheetData>
    <row r="1" spans="1:11" ht="15">
      <c r="A1" s="5"/>
      <c r="B1" s="6" t="s">
        <v>11</v>
      </c>
      <c r="C1" s="5"/>
      <c r="D1" s="5"/>
      <c r="E1" s="5"/>
      <c r="F1" s="5"/>
      <c r="G1" s="7"/>
      <c r="H1" s="7"/>
      <c r="I1" s="8"/>
      <c r="K1" s="8"/>
    </row>
    <row r="2" spans="1:9" ht="12.75">
      <c r="A2" s="5"/>
      <c r="B2" s="9" t="s">
        <v>0</v>
      </c>
      <c r="C2" s="10"/>
      <c r="D2" s="10"/>
      <c r="E2" s="10"/>
      <c r="F2" s="5"/>
      <c r="G2" s="7"/>
      <c r="H2" s="7"/>
      <c r="I2" s="8"/>
    </row>
    <row r="3" spans="1:8" ht="12.75">
      <c r="A3" s="12"/>
      <c r="B3" s="13"/>
      <c r="C3" s="12"/>
      <c r="D3" s="14"/>
      <c r="E3" s="12"/>
      <c r="F3" s="12"/>
      <c r="G3" s="13"/>
      <c r="H3" s="13"/>
    </row>
    <row r="4" spans="1:8" ht="12.75">
      <c r="A4" s="12"/>
      <c r="B4" s="12"/>
      <c r="C4" s="12"/>
      <c r="D4" s="14"/>
      <c r="E4" s="12"/>
      <c r="F4" s="12"/>
      <c r="G4" s="13"/>
      <c r="H4" s="13"/>
    </row>
    <row r="5" spans="1:9" ht="12">
      <c r="A5" s="16"/>
      <c r="B5" s="17"/>
      <c r="C5" s="18"/>
      <c r="D5" s="18"/>
      <c r="E5" s="18"/>
      <c r="F5" s="18"/>
      <c r="G5" s="19"/>
      <c r="H5" s="8"/>
      <c r="I5" s="11" t="s">
        <v>1</v>
      </c>
    </row>
    <row r="6" spans="1:11" ht="12">
      <c r="A6" s="18"/>
      <c r="B6" s="18"/>
      <c r="C6" s="17"/>
      <c r="D6" s="18"/>
      <c r="E6" s="18"/>
      <c r="F6" s="18"/>
      <c r="G6" s="19"/>
      <c r="H6" s="8"/>
      <c r="I6" s="15" t="s">
        <v>2</v>
      </c>
      <c r="J6" s="8"/>
      <c r="K6" s="8"/>
    </row>
    <row r="7" spans="1:11" ht="12">
      <c r="A7" s="4"/>
      <c r="B7" s="4"/>
      <c r="C7" s="20"/>
      <c r="D7" s="4"/>
      <c r="E7" s="4"/>
      <c r="F7" s="4"/>
      <c r="H7" s="8"/>
      <c r="I7" s="8"/>
      <c r="J7" s="8"/>
      <c r="K7" s="8"/>
    </row>
    <row r="8" spans="1:2" ht="13.5">
      <c r="A8" s="2"/>
      <c r="B8" s="25" t="s">
        <v>3</v>
      </c>
    </row>
    <row r="9" spans="1:2" ht="13.5">
      <c r="A9" s="2"/>
      <c r="B9" s="25"/>
    </row>
    <row r="10" spans="1:4" ht="12">
      <c r="A10" s="2"/>
      <c r="B10" s="26" t="s">
        <v>7</v>
      </c>
      <c r="C10" s="30">
        <v>1000000</v>
      </c>
      <c r="D10" s="29" t="s">
        <v>8</v>
      </c>
    </row>
    <row r="11" spans="1:2" ht="13.5">
      <c r="A11" s="2"/>
      <c r="B11" s="25"/>
    </row>
    <row r="12" spans="1:2" ht="12">
      <c r="A12" s="2"/>
      <c r="B12" t="s">
        <v>16</v>
      </c>
    </row>
    <row r="13" spans="1:2" ht="12">
      <c r="A13" s="2"/>
      <c r="B13" t="s">
        <v>14</v>
      </c>
    </row>
    <row r="14" spans="1:2" ht="12">
      <c r="A14" s="2"/>
      <c r="B14" s="29" t="s">
        <v>10</v>
      </c>
    </row>
    <row r="15" ht="12">
      <c r="A15" s="2"/>
    </row>
    <row r="16" spans="1:2" ht="12.75">
      <c r="A16" s="3"/>
      <c r="B16" s="28" t="s">
        <v>6</v>
      </c>
    </row>
    <row r="17" spans="1:6" ht="12">
      <c r="A17" s="21"/>
      <c r="B17" s="26" t="s">
        <v>4</v>
      </c>
      <c r="C17" s="26" t="s">
        <v>5</v>
      </c>
      <c r="D17" s="24" t="s">
        <v>15</v>
      </c>
      <c r="F17" s="24" t="s">
        <v>9</v>
      </c>
    </row>
    <row r="18" spans="1:8" ht="12">
      <c r="A18" s="3"/>
      <c r="B18" s="27">
        <v>1000000000</v>
      </c>
      <c r="C18" s="30">
        <v>1000</v>
      </c>
      <c r="D18" s="23">
        <f>K_op_non(B18,C18)</f>
        <v>1.000001</v>
      </c>
      <c r="F18" s="30">
        <f>$C$10/K_op_non(B18,C18)</f>
        <v>999999.0000010001</v>
      </c>
      <c r="H18" s="29"/>
    </row>
    <row r="19" spans="1:6" ht="12">
      <c r="A19" s="3"/>
      <c r="B19" s="30">
        <v>1000</v>
      </c>
      <c r="C19" s="30">
        <v>1000</v>
      </c>
      <c r="D19" s="23">
        <f>K_op_non(B19,C19)</f>
        <v>2</v>
      </c>
      <c r="F19" s="30">
        <f>$C$10/K_op_non(B19,C19)</f>
        <v>500000</v>
      </c>
    </row>
    <row r="20" spans="1:6" ht="12">
      <c r="A20" s="21"/>
      <c r="B20" s="30">
        <v>1000</v>
      </c>
      <c r="C20" s="30">
        <v>9000</v>
      </c>
      <c r="D20" s="23">
        <f>K_op_non(B20,C20)</f>
        <v>10</v>
      </c>
      <c r="F20" s="30">
        <f>$C$10/K_op_non(B20,C20)</f>
        <v>100000</v>
      </c>
    </row>
    <row r="21" spans="1:6" ht="12">
      <c r="A21" s="22"/>
      <c r="B21" s="30">
        <v>1000</v>
      </c>
      <c r="C21" s="30">
        <v>99000</v>
      </c>
      <c r="D21" s="23">
        <f>K_op_non(B21,C21)</f>
        <v>100</v>
      </c>
      <c r="F21" s="30">
        <f>$C$10/K_op_non(B21,C21)</f>
        <v>10000</v>
      </c>
    </row>
    <row r="22" spans="1:6" ht="12">
      <c r="A22" s="22"/>
      <c r="B22" s="30">
        <v>1000</v>
      </c>
      <c r="C22" s="30">
        <v>999000</v>
      </c>
      <c r="D22" s="23">
        <f>K_op_non(B22,C22)</f>
        <v>1000</v>
      </c>
      <c r="F22" s="30">
        <f>$C$10/K_op_non(B22,C22)</f>
        <v>1000</v>
      </c>
    </row>
    <row r="23" spans="1:13" ht="12">
      <c r="A23" s="3"/>
      <c r="B23" s="1"/>
      <c r="C23" s="1"/>
      <c r="D23" s="23"/>
      <c r="G23" s="4"/>
      <c r="H23" s="4"/>
      <c r="L23" s="4"/>
      <c r="M23" s="4"/>
    </row>
    <row r="24" spans="1:13" ht="12">
      <c r="A24" s="21"/>
      <c r="B24" s="1"/>
      <c r="C24" s="1"/>
      <c r="D24" s="23"/>
      <c r="G24" s="4"/>
      <c r="H24" s="4"/>
      <c r="L24" s="4"/>
      <c r="M24" s="4"/>
    </row>
    <row r="25" spans="1:13" ht="12.75">
      <c r="A25" s="3"/>
      <c r="B25" s="28" t="s">
        <v>12</v>
      </c>
      <c r="G25" s="4"/>
      <c r="H25" s="4"/>
      <c r="L25" s="4"/>
      <c r="M25" s="4"/>
    </row>
    <row r="26" spans="1:7" ht="12">
      <c r="A26" s="22"/>
      <c r="B26" s="26" t="s">
        <v>4</v>
      </c>
      <c r="C26" s="26" t="s">
        <v>5</v>
      </c>
      <c r="D26" s="24" t="s">
        <v>13</v>
      </c>
      <c r="F26" s="24" t="s">
        <v>15</v>
      </c>
      <c r="G26" s="24" t="s">
        <v>9</v>
      </c>
    </row>
    <row r="27" spans="2:8" ht="12">
      <c r="B27" s="30">
        <v>1000</v>
      </c>
      <c r="C27" s="30">
        <v>1000</v>
      </c>
      <c r="D27" s="23">
        <f>K_op_inv(B27,C27)</f>
        <v>-1</v>
      </c>
      <c r="F27" s="23">
        <f>K_op_non(B27,C27)</f>
        <v>2</v>
      </c>
      <c r="G27" s="30">
        <f>$C$10/K_op_non(B27,C27)</f>
        <v>500000</v>
      </c>
      <c r="H27" s="29"/>
    </row>
    <row r="28" spans="2:7" ht="12">
      <c r="B28" s="30">
        <v>1000</v>
      </c>
      <c r="C28" s="30">
        <v>2000</v>
      </c>
      <c r="D28" s="23">
        <f>K_op_inv(B28,C28)</f>
        <v>-2</v>
      </c>
      <c r="F28" s="23">
        <f>K_op_non(B28,C28)</f>
        <v>3</v>
      </c>
      <c r="G28" s="30">
        <f>$C$10/K_op_non(B28,C28)</f>
        <v>333333.3333333333</v>
      </c>
    </row>
    <row r="29" spans="2:7" ht="12">
      <c r="B29" s="30">
        <v>1000</v>
      </c>
      <c r="C29" s="30">
        <v>10000</v>
      </c>
      <c r="D29" s="23">
        <f>K_op_inv(B29,C29)</f>
        <v>-10</v>
      </c>
      <c r="F29" s="23">
        <f>K_op_non(B29,C29)</f>
        <v>11</v>
      </c>
      <c r="G29" s="30">
        <f>$C$10/K_op_non(B29,C29)</f>
        <v>90909.09090909091</v>
      </c>
    </row>
    <row r="30" spans="2:7" ht="12">
      <c r="B30" s="30">
        <v>1000</v>
      </c>
      <c r="C30" s="30">
        <v>100000</v>
      </c>
      <c r="D30" s="23">
        <f>K_op_inv(B30,C30)</f>
        <v>-100</v>
      </c>
      <c r="F30" s="23">
        <f>K_op_non(B30,C30)</f>
        <v>101</v>
      </c>
      <c r="G30" s="30">
        <f>$C$10/K_op_non(B30,C30)</f>
        <v>9900.990099009901</v>
      </c>
    </row>
    <row r="31" spans="2:7" ht="12">
      <c r="B31" s="30">
        <v>1000</v>
      </c>
      <c r="C31" s="30">
        <v>1000000</v>
      </c>
      <c r="D31" s="23">
        <f>K_op_inv(B31,C31)</f>
        <v>-1000</v>
      </c>
      <c r="F31" s="23">
        <f>K_op_non(B31,C31)</f>
        <v>1001</v>
      </c>
      <c r="G31" s="30">
        <f>$C$10/K_op_non(B31,C31)</f>
        <v>999.000999000999</v>
      </c>
    </row>
  </sheetData>
  <sheetProtection/>
  <printOptions/>
  <pageMargins left="0.5" right="0.5" top="0.75" bottom="0.75" header="0.5" footer="0.5"/>
  <pageSetup horizontalDpi="600" verticalDpi="600" orientation="portrait" paperSize="3" r:id="rId2"/>
  <headerFooter differentOddEven="1" alignWithMargins="0">
    <oddHeader>&amp;C&amp;A    Page &amp;P</oddHeader>
    <oddFooter>&amp;C&amp;F   www.wcircuitcenter.com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Rick Faehnrich</cp:lastModifiedBy>
  <cp:lastPrinted>2008-12-04T12:41:11Z</cp:lastPrinted>
  <dcterms:created xsi:type="dcterms:W3CDTF">1996-10-14T23:33:28Z</dcterms:created>
  <dcterms:modified xsi:type="dcterms:W3CDTF">2024-02-16T14:29:50Z</dcterms:modified>
  <cp:category/>
  <cp:version/>
  <cp:contentType/>
  <cp:contentStatus/>
</cp:coreProperties>
</file>