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ADC Ramp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<sst xmlns="http://schemas.openxmlformats.org/spreadsheetml/2006/main" count="27" uniqueCount="27">
  <si>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dT</t>
  </si>
  <si>
    <t>Entered values</t>
  </si>
  <si>
    <t>Calculated values</t>
  </si>
  <si>
    <t>ADC OPERATION</t>
  </si>
  <si>
    <t>time</t>
  </si>
  <si>
    <t>Bits</t>
  </si>
  <si>
    <t>Vmin</t>
  </si>
  <si>
    <t>Vmax</t>
  </si>
  <si>
    <t>ADC</t>
  </si>
  <si>
    <t>VADCout  (V)</t>
  </si>
  <si>
    <t>Electronic Design with Excel</t>
  </si>
  <si>
    <t>Triange Wave</t>
  </si>
  <si>
    <t>V1</t>
  </si>
  <si>
    <t>Voltage level 1</t>
  </si>
  <si>
    <t>V2</t>
  </si>
  <si>
    <t>Voltage level 2</t>
  </si>
  <si>
    <t>T1</t>
  </si>
  <si>
    <t>Period ramping from V1 to V2</t>
  </si>
  <si>
    <t>T2</t>
  </si>
  <si>
    <t>Period ramping from V2 to V1</t>
  </si>
  <si>
    <t>Digitize ramp showing ADC operation.</t>
  </si>
  <si>
    <t>V LSB</t>
  </si>
  <si>
    <t xml:space="preserve">ADCout (counts) </t>
  </si>
  <si>
    <t>(Vmax-Vmin)/2^N</t>
  </si>
  <si>
    <t>2^N</t>
  </si>
  <si>
    <t>Levels</t>
  </si>
  <si>
    <t>Vin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</si>
</sst>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0.000E+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E+00"/>
    <numFmt numFmtId="173" formatCode="m/d/yy"/>
    <numFmt numFmtId="174" formatCode="#,##0.0"/>
    <numFmt numFmtId="175" formatCode="0.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i/>
      <sz val="10"/>
      <color indexed="23"/>
      <name val="Arial"/>
      <family val="0"/>
    </font>
    <font>
      <b/>
      <sz val="8"/>
      <color indexed="23"/>
      <name val="Verdana"/>
      <family val="2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4" borderId="0" xfId="0" applyFont="1" applyFill="1" applyAlignment="1">
      <alignment horizontal="center" wrapText="1"/>
    </xf>
    <xf numFmtId="0" fontId="6" fillId="35" borderId="0" xfId="0" applyFont="1" applyFill="1" applyAlignment="1">
      <alignment horizontal="left"/>
    </xf>
    <xf numFmtId="0" fontId="7" fillId="35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 and VADC out vs. t</a:t>
            </a:r>
          </a:p>
        </c:rich>
      </c:tx>
      <c:layout>
        <c:manualLayout>
          <c:xMode val="factor"/>
          <c:yMode val="factor"/>
          <c:x val="0.024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5"/>
          <c:w val="0.9375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'ADC Ramp'!$B$15</c:f>
              <c:strCache>
                <c:ptCount val="1"/>
                <c:pt idx="0">
                  <c:v>Vin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'ADC Ramp'!$A$16:$A$115</c:f>
              <c:numCache/>
            </c:numRef>
          </c:xVal>
          <c:yVal>
            <c:numRef>
              <c:f>'ADC Ramp'!$B$16:$B$115</c:f>
              <c:numCache/>
            </c:numRef>
          </c:yVal>
          <c:smooth val="0"/>
        </c:ser>
        <c:ser>
          <c:idx val="1"/>
          <c:order val="1"/>
          <c:tx>
            <c:strRef>
              <c:f>'ADC Ramp'!$D$15</c:f>
              <c:strCache>
                <c:ptCount val="1"/>
                <c:pt idx="0">
                  <c:v>VADCout  (V)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'ADC Ramp'!$A$16:$A$115</c:f>
              <c:numCache/>
            </c:numRef>
          </c:xVal>
          <c:yVal>
            <c:numRef>
              <c:f>'ADC Ramp'!$D$16:$D$115</c:f>
              <c:numCache/>
            </c:numRef>
          </c:yVal>
          <c:smooth val="0"/>
        </c:ser>
        <c:axId val="20510811"/>
        <c:axId val="50379572"/>
      </c:scatterChart>
      <c:valAx>
        <c:axId val="20510811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crossBetween val="midCat"/>
        <c:dispUnits/>
      </c:valAx>
      <c:valAx>
        <c:axId val="5037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"/>
          <c:y val="0.0235"/>
          <c:w val="0.1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ADC Transfer Function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05"/>
          <c:w val="0.8905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'ADC Ramp'!$C$15</c:f>
              <c:strCache>
                <c:ptCount val="1"/>
                <c:pt idx="0">
                  <c:v>ADCout (counts)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'ADC Ramp'!$B$16:$B$115</c:f>
              <c:numCache/>
            </c:numRef>
          </c:xVal>
          <c:yVal>
            <c:numRef>
              <c:f>'ADC Ramp'!$C$16:$C$115</c:f>
              <c:numCache/>
            </c:numRef>
          </c:yVal>
          <c:smooth val="0"/>
        </c:ser>
        <c:axId val="50762965"/>
        <c:axId val="54213502"/>
      </c:scatterChart>
      <c:valAx>
        <c:axId val="5076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Vin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502"/>
        <c:crosses val="autoZero"/>
        <c:crossBetween val="midCat"/>
        <c:dispUnits/>
        <c:majorUnit val="1"/>
      </c:valAx>
      <c:valAx>
        <c:axId val="5421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ADC Digital Out</a:t>
                </a:r>
              </a:p>
            </c:rich>
          </c:tx>
          <c:layout>
            <c:manualLayout>
              <c:xMode val="factor"/>
              <c:yMode val="factor"/>
              <c:x val="-0.019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5625"/>
          <c:w val="0.13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152400</xdr:rowOff>
    </xdr:from>
    <xdr:to>
      <xdr:col>14</xdr:col>
      <xdr:colOff>361950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3276600" y="2352675"/>
        <a:ext cx="5867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38</xdr:row>
      <xdr:rowOff>123825</xdr:rowOff>
    </xdr:from>
    <xdr:to>
      <xdr:col>14</xdr:col>
      <xdr:colOff>352425</xdr:colOff>
      <xdr:row>67</xdr:row>
      <xdr:rowOff>76200</xdr:rowOff>
    </xdr:to>
    <xdr:graphicFrame>
      <xdr:nvGraphicFramePr>
        <xdr:cNvPr id="2" name="Chart 5"/>
        <xdr:cNvGraphicFramePr/>
      </xdr:nvGraphicFramePr>
      <xdr:xfrm>
        <a:off x="3267075" y="6534150"/>
        <a:ext cx="586740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2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00390625" style="4" customWidth="1"/>
    <col min="2" max="2" width="9.8515625" style="4" customWidth="1"/>
    <col min="3" max="3" width="10.28125" style="4" customWidth="1"/>
    <col min="4" max="4" width="9.28125" style="4" customWidth="1"/>
    <col min="5" max="5" width="11.140625" style="0" customWidth="1"/>
    <col min="6" max="6" width="9.57421875" style="0" customWidth="1"/>
    <col min="7" max="7" width="10.57421875" style="0" customWidth="1"/>
    <col min="9" max="9" width="8.140625" style="4" customWidth="1"/>
  </cols>
  <sheetData>
    <row r="1" spans="1:9" s="2" customFormat="1" ht="18" customHeight="1">
      <c r="A1" s="19"/>
      <c r="B1" s="18" t="s">
        <v>3</v>
      </c>
      <c r="C1" s="19"/>
      <c r="D1" s="19"/>
      <c r="E1" s="19"/>
      <c r="F1" s="19"/>
      <c r="I1" s="8"/>
    </row>
    <row r="2" spans="1:9" s="2" customFormat="1" ht="18" customHeight="1">
      <c r="A2" s="19"/>
      <c r="B2" s="26" t="s">
        <v>10</v>
      </c>
      <c r="C2" s="25"/>
      <c r="D2" s="25"/>
      <c r="E2" s="25"/>
      <c r="F2" s="19"/>
      <c r="I2" s="8"/>
    </row>
    <row r="3" spans="1:13" s="12" customFormat="1" ht="12" customHeight="1">
      <c r="A3" s="13"/>
      <c r="B3" s="13"/>
      <c r="C3" s="13"/>
      <c r="D3" s="20"/>
      <c r="E3" s="13"/>
      <c r="F3" s="13"/>
      <c r="I3" s="14"/>
      <c r="L3" s="1"/>
      <c r="M3" t="s">
        <v>1</v>
      </c>
    </row>
    <row r="4" spans="1:13" s="12" customFormat="1" ht="12" customHeight="1">
      <c r="A4" s="13"/>
      <c r="B4" s="27" t="s">
        <v>20</v>
      </c>
      <c r="C4" s="13"/>
      <c r="D4" s="20"/>
      <c r="E4" s="13"/>
      <c r="F4" s="13"/>
      <c r="I4" s="14"/>
      <c r="L4" s="3"/>
      <c r="M4" t="s">
        <v>2</v>
      </c>
    </row>
    <row r="5" spans="1:9" s="12" customFormat="1" ht="12" customHeight="1">
      <c r="A5" s="13"/>
      <c r="B5" s="13"/>
      <c r="C5" s="13"/>
      <c r="D5" s="20"/>
      <c r="E5" s="13"/>
      <c r="F5" s="13"/>
      <c r="I5" s="14"/>
    </row>
    <row r="6" spans="1:9" s="12" customFormat="1" ht="12" customHeight="1">
      <c r="A6" s="13"/>
      <c r="B6" s="4" t="s">
        <v>8</v>
      </c>
      <c r="C6" s="4"/>
      <c r="D6" s="4"/>
      <c r="E6"/>
      <c r="I6" s="14"/>
    </row>
    <row r="7" spans="2:11" ht="12.75">
      <c r="B7" s="7" t="s">
        <v>5</v>
      </c>
      <c r="C7" s="6">
        <v>3</v>
      </c>
      <c r="G7" s="8" t="s">
        <v>11</v>
      </c>
      <c r="H7" s="2"/>
      <c r="I7" s="2"/>
      <c r="K7" s="4"/>
    </row>
    <row r="8" spans="2:11" ht="12.75">
      <c r="B8" s="7" t="s">
        <v>6</v>
      </c>
      <c r="C8" s="6">
        <v>0</v>
      </c>
      <c r="G8" s="7" t="s">
        <v>12</v>
      </c>
      <c r="H8" s="8">
        <v>0</v>
      </c>
      <c r="I8" s="28" t="s">
        <v>13</v>
      </c>
      <c r="K8" s="4"/>
    </row>
    <row r="9" spans="2:11" ht="12.75">
      <c r="B9" s="7" t="s">
        <v>7</v>
      </c>
      <c r="C9" s="6">
        <v>4</v>
      </c>
      <c r="G9" s="7" t="s">
        <v>14</v>
      </c>
      <c r="H9" s="8">
        <v>4</v>
      </c>
      <c r="I9" s="29" t="s">
        <v>15</v>
      </c>
      <c r="K9" s="4"/>
    </row>
    <row r="10" spans="2:11" ht="12.75">
      <c r="B10" s="8"/>
      <c r="C10" s="8"/>
      <c r="G10" s="7" t="s">
        <v>16</v>
      </c>
      <c r="H10" s="8">
        <v>0.01</v>
      </c>
      <c r="I10" s="28" t="s">
        <v>17</v>
      </c>
      <c r="K10" s="4"/>
    </row>
    <row r="11" spans="2:11" ht="12.75">
      <c r="B11" s="30" t="s">
        <v>25</v>
      </c>
      <c r="C11" s="23">
        <f>2^C7</f>
        <v>8</v>
      </c>
      <c r="D11" s="31" t="s">
        <v>24</v>
      </c>
      <c r="G11" s="7" t="s">
        <v>18</v>
      </c>
      <c r="H11" s="8">
        <v>0.01</v>
      </c>
      <c r="I11" s="28" t="s">
        <v>19</v>
      </c>
      <c r="K11" s="4"/>
    </row>
    <row r="12" spans="2:11" ht="12.75">
      <c r="B12" s="30" t="s">
        <v>21</v>
      </c>
      <c r="C12" s="8">
        <f>(C9-C8)/2^C7</f>
        <v>0.5</v>
      </c>
      <c r="D12" s="31" t="s">
        <v>23</v>
      </c>
      <c r="I12"/>
      <c r="K12" s="4"/>
    </row>
    <row r="13" spans="2:11" ht="12.75">
      <c r="B13"/>
      <c r="C13" s="23"/>
      <c r="D13" s="31"/>
      <c r="G13" s="7" t="s">
        <v>0</v>
      </c>
      <c r="H13" s="4">
        <v>0.0001</v>
      </c>
      <c r="I13" s="10"/>
      <c r="J13" s="4"/>
      <c r="K13" s="4"/>
    </row>
    <row r="14" spans="5:9" ht="12.75">
      <c r="E14" s="8"/>
      <c r="F14" s="8"/>
      <c r="G14" s="8"/>
      <c r="H14" s="8"/>
      <c r="I14" s="8"/>
    </row>
    <row r="15" spans="1:9" ht="25.5">
      <c r="A15" s="15" t="s">
        <v>4</v>
      </c>
      <c r="B15" s="16" t="s">
        <v>26</v>
      </c>
      <c r="C15" s="24" t="s">
        <v>22</v>
      </c>
      <c r="D15" s="24" t="s">
        <v>9</v>
      </c>
      <c r="E15" s="17"/>
      <c r="F15" s="17"/>
      <c r="G15" s="17"/>
      <c r="H15" s="17"/>
      <c r="I15" s="17"/>
    </row>
    <row r="16" spans="1:9" ht="12.75">
      <c r="A16" s="22">
        <v>0</v>
      </c>
      <c r="B16" s="9">
        <f aca="true" t="shared" si="0" ref="B16:B47">Tri_Wave(A16,$H$8,$H$9,$H$10,$H$11)</f>
        <v>0</v>
      </c>
      <c r="C16" s="23">
        <f aca="true" t="shared" si="1" ref="C16:C47">ADCout(B16,$C$7,$C$8,$C$9)</f>
        <v>0</v>
      </c>
      <c r="D16" s="9">
        <f aca="true" t="shared" si="2" ref="D16:D47">VADCout(C16,$C$7,$C$8,$C$9)</f>
        <v>0</v>
      </c>
      <c r="E16" s="21"/>
      <c r="F16" s="9"/>
      <c r="G16" s="9"/>
      <c r="H16" s="5"/>
      <c r="I16" s="9"/>
    </row>
    <row r="17" spans="1:9" ht="12.75">
      <c r="A17" s="22">
        <f aca="true" t="shared" si="3" ref="A17:A48">A16+$H$13</f>
        <v>0.0001</v>
      </c>
      <c r="B17" s="9">
        <f t="shared" si="0"/>
        <v>0.04</v>
      </c>
      <c r="C17" s="23">
        <f t="shared" si="1"/>
        <v>0</v>
      </c>
      <c r="D17" s="9">
        <f t="shared" si="2"/>
        <v>0</v>
      </c>
      <c r="E17" s="9"/>
      <c r="F17" s="9"/>
      <c r="G17" s="9"/>
      <c r="H17" s="5"/>
      <c r="I17" s="9"/>
    </row>
    <row r="18" spans="1:9" ht="12.75">
      <c r="A18" s="22">
        <f t="shared" si="3"/>
        <v>0.0002</v>
      </c>
      <c r="B18" s="9">
        <f t="shared" si="0"/>
        <v>0.08</v>
      </c>
      <c r="C18" s="23">
        <f t="shared" si="1"/>
        <v>0</v>
      </c>
      <c r="D18" s="9">
        <f t="shared" si="2"/>
        <v>0</v>
      </c>
      <c r="E18" s="9"/>
      <c r="F18" s="9"/>
      <c r="G18" s="9"/>
      <c r="H18" s="5"/>
      <c r="I18" s="9"/>
    </row>
    <row r="19" spans="1:9" ht="12.75">
      <c r="A19" s="22">
        <f t="shared" si="3"/>
        <v>0.00030000000000000003</v>
      </c>
      <c r="B19" s="9">
        <f t="shared" si="0"/>
        <v>0.12000000000000001</v>
      </c>
      <c r="C19" s="23">
        <f t="shared" si="1"/>
        <v>0</v>
      </c>
      <c r="D19" s="9">
        <f t="shared" si="2"/>
        <v>0</v>
      </c>
      <c r="E19" s="9"/>
      <c r="F19" s="9"/>
      <c r="G19" s="9"/>
      <c r="H19" s="5"/>
      <c r="I19" s="9"/>
    </row>
    <row r="20" spans="1:9" ht="12.75">
      <c r="A20" s="22">
        <f t="shared" si="3"/>
        <v>0.0004</v>
      </c>
      <c r="B20" s="9">
        <f t="shared" si="0"/>
        <v>0.16</v>
      </c>
      <c r="C20" s="23">
        <f t="shared" si="1"/>
        <v>0</v>
      </c>
      <c r="D20" s="9">
        <f t="shared" si="2"/>
        <v>0</v>
      </c>
      <c r="E20" s="9"/>
      <c r="F20" s="9"/>
      <c r="G20" s="9"/>
      <c r="H20" s="5"/>
      <c r="I20" s="9"/>
    </row>
    <row r="21" spans="1:9" ht="12.75">
      <c r="A21" s="22">
        <f t="shared" si="3"/>
        <v>0.0005</v>
      </c>
      <c r="B21" s="9">
        <f t="shared" si="0"/>
        <v>0.2</v>
      </c>
      <c r="C21" s="23">
        <f t="shared" si="1"/>
        <v>0</v>
      </c>
      <c r="D21" s="9">
        <f t="shared" si="2"/>
        <v>0</v>
      </c>
      <c r="E21" s="9"/>
      <c r="F21" s="9"/>
      <c r="G21" s="9"/>
      <c r="H21" s="5"/>
      <c r="I21" s="9"/>
    </row>
    <row r="22" spans="1:9" ht="12.75">
      <c r="A22" s="22">
        <f t="shared" si="3"/>
        <v>0.0006000000000000001</v>
      </c>
      <c r="B22" s="9">
        <f t="shared" si="0"/>
        <v>0.24000000000000002</v>
      </c>
      <c r="C22" s="23">
        <f t="shared" si="1"/>
        <v>0</v>
      </c>
      <c r="D22" s="9">
        <f t="shared" si="2"/>
        <v>0</v>
      </c>
      <c r="E22" s="9"/>
      <c r="F22" s="9"/>
      <c r="G22" s="9"/>
      <c r="H22" s="5"/>
      <c r="I22" s="9"/>
    </row>
    <row r="23" spans="1:9" ht="12.75">
      <c r="A23" s="22">
        <f t="shared" si="3"/>
        <v>0.0007000000000000001</v>
      </c>
      <c r="B23" s="9">
        <f t="shared" si="0"/>
        <v>0.28</v>
      </c>
      <c r="C23" s="23">
        <f t="shared" si="1"/>
        <v>1</v>
      </c>
      <c r="D23" s="9">
        <f t="shared" si="2"/>
        <v>0.5</v>
      </c>
      <c r="E23" s="9"/>
      <c r="F23" s="9"/>
      <c r="G23" s="9"/>
      <c r="H23" s="5"/>
      <c r="I23" s="9"/>
    </row>
    <row r="24" spans="1:9" ht="12.75">
      <c r="A24" s="22">
        <f t="shared" si="3"/>
        <v>0.0008000000000000001</v>
      </c>
      <c r="B24" s="9">
        <f t="shared" si="0"/>
        <v>0.32000000000000006</v>
      </c>
      <c r="C24" s="23">
        <f t="shared" si="1"/>
        <v>1</v>
      </c>
      <c r="D24" s="9">
        <f t="shared" si="2"/>
        <v>0.5</v>
      </c>
      <c r="E24" s="9"/>
      <c r="F24" s="9"/>
      <c r="G24" s="9"/>
      <c r="H24" s="5"/>
      <c r="I24" s="9"/>
    </row>
    <row r="25" spans="1:9" ht="12.75">
      <c r="A25" s="22">
        <f t="shared" si="3"/>
        <v>0.0009000000000000002</v>
      </c>
      <c r="B25" s="9">
        <f t="shared" si="0"/>
        <v>0.3600000000000001</v>
      </c>
      <c r="C25" s="23">
        <f t="shared" si="1"/>
        <v>1</v>
      </c>
      <c r="D25" s="9">
        <f t="shared" si="2"/>
        <v>0.5</v>
      </c>
      <c r="E25" s="9"/>
      <c r="F25" s="9"/>
      <c r="G25" s="9"/>
      <c r="H25" s="5"/>
      <c r="I25" s="9"/>
    </row>
    <row r="26" spans="1:9" ht="12.75">
      <c r="A26" s="22">
        <f t="shared" si="3"/>
        <v>0.0010000000000000002</v>
      </c>
      <c r="B26" s="9">
        <f t="shared" si="0"/>
        <v>0.4000000000000001</v>
      </c>
      <c r="C26" s="23">
        <f t="shared" si="1"/>
        <v>1</v>
      </c>
      <c r="D26" s="9">
        <f t="shared" si="2"/>
        <v>0.5</v>
      </c>
      <c r="E26" s="9"/>
      <c r="F26" s="9"/>
      <c r="G26" s="9"/>
      <c r="H26" s="5"/>
      <c r="I26" s="9"/>
    </row>
    <row r="27" spans="1:9" ht="12.75">
      <c r="A27" s="22">
        <f t="shared" si="3"/>
        <v>0.0011000000000000003</v>
      </c>
      <c r="B27" s="9">
        <f t="shared" si="0"/>
        <v>0.4400000000000001</v>
      </c>
      <c r="C27" s="23">
        <f t="shared" si="1"/>
        <v>1</v>
      </c>
      <c r="D27" s="9">
        <f t="shared" si="2"/>
        <v>0.5</v>
      </c>
      <c r="E27" s="9"/>
      <c r="F27" s="9"/>
      <c r="G27" s="9"/>
      <c r="H27" s="5"/>
      <c r="I27" s="9"/>
    </row>
    <row r="28" spans="1:9" ht="12.75">
      <c r="A28" s="22">
        <f t="shared" si="3"/>
        <v>0.0012000000000000003</v>
      </c>
      <c r="B28" s="9">
        <f t="shared" si="0"/>
        <v>0.48000000000000015</v>
      </c>
      <c r="C28" s="23">
        <f t="shared" si="1"/>
        <v>1</v>
      </c>
      <c r="D28" s="9">
        <f t="shared" si="2"/>
        <v>0.5</v>
      </c>
      <c r="E28" s="9"/>
      <c r="F28" s="9"/>
      <c r="G28" s="9"/>
      <c r="H28" s="5"/>
      <c r="I28" s="9"/>
    </row>
    <row r="29" spans="1:9" ht="12.75">
      <c r="A29" s="22">
        <f t="shared" si="3"/>
        <v>0.0013000000000000004</v>
      </c>
      <c r="B29" s="9">
        <f t="shared" si="0"/>
        <v>0.5200000000000001</v>
      </c>
      <c r="C29" s="23">
        <f t="shared" si="1"/>
        <v>1</v>
      </c>
      <c r="D29" s="9">
        <f t="shared" si="2"/>
        <v>0.5</v>
      </c>
      <c r="E29" s="9"/>
      <c r="F29" s="9"/>
      <c r="G29" s="9"/>
      <c r="H29" s="5"/>
      <c r="I29" s="9"/>
    </row>
    <row r="30" spans="1:9" ht="12.75">
      <c r="A30" s="22">
        <f t="shared" si="3"/>
        <v>0.0014000000000000004</v>
      </c>
      <c r="B30" s="9">
        <f t="shared" si="0"/>
        <v>0.5600000000000002</v>
      </c>
      <c r="C30" s="23">
        <f t="shared" si="1"/>
        <v>1</v>
      </c>
      <c r="D30" s="9">
        <f t="shared" si="2"/>
        <v>0.5</v>
      </c>
      <c r="E30" s="9"/>
      <c r="F30" s="9"/>
      <c r="G30" s="9"/>
      <c r="H30" s="5"/>
      <c r="I30" s="9"/>
    </row>
    <row r="31" spans="1:9" ht="12.75">
      <c r="A31" s="22">
        <f t="shared" si="3"/>
        <v>0.0015000000000000005</v>
      </c>
      <c r="B31" s="9">
        <f t="shared" si="0"/>
        <v>0.6000000000000002</v>
      </c>
      <c r="C31" s="23">
        <f t="shared" si="1"/>
        <v>1</v>
      </c>
      <c r="D31" s="9">
        <f t="shared" si="2"/>
        <v>0.5</v>
      </c>
      <c r="E31" s="9"/>
      <c r="F31" s="9"/>
      <c r="G31" s="9"/>
      <c r="H31" s="5"/>
      <c r="I31" s="9"/>
    </row>
    <row r="32" spans="1:9" ht="12.75">
      <c r="A32" s="22">
        <f t="shared" si="3"/>
        <v>0.0016000000000000005</v>
      </c>
      <c r="B32" s="9">
        <f t="shared" si="0"/>
        <v>0.6400000000000002</v>
      </c>
      <c r="C32" s="23">
        <f t="shared" si="1"/>
        <v>1</v>
      </c>
      <c r="D32" s="9">
        <f t="shared" si="2"/>
        <v>0.5</v>
      </c>
      <c r="E32" s="9"/>
      <c r="F32" s="9"/>
      <c r="G32" s="9"/>
      <c r="H32" s="5"/>
      <c r="I32" s="9"/>
    </row>
    <row r="33" spans="1:9" ht="12.75">
      <c r="A33" s="22">
        <f t="shared" si="3"/>
        <v>0.0017000000000000006</v>
      </c>
      <c r="B33" s="9">
        <f t="shared" si="0"/>
        <v>0.6800000000000003</v>
      </c>
      <c r="C33" s="23">
        <f t="shared" si="1"/>
        <v>1</v>
      </c>
      <c r="D33" s="9">
        <f t="shared" si="2"/>
        <v>0.5</v>
      </c>
      <c r="E33" s="9"/>
      <c r="F33" s="9"/>
      <c r="G33" s="9"/>
      <c r="H33" s="5"/>
      <c r="I33" s="9"/>
    </row>
    <row r="34" spans="1:9" ht="12.75">
      <c r="A34" s="22">
        <f t="shared" si="3"/>
        <v>0.0018000000000000006</v>
      </c>
      <c r="B34" s="9">
        <f t="shared" si="0"/>
        <v>0.7200000000000002</v>
      </c>
      <c r="C34" s="23">
        <f t="shared" si="1"/>
        <v>1</v>
      </c>
      <c r="D34" s="9">
        <f t="shared" si="2"/>
        <v>0.5</v>
      </c>
      <c r="E34" s="9"/>
      <c r="F34" s="9"/>
      <c r="G34" s="9"/>
      <c r="H34" s="5"/>
      <c r="I34" s="9"/>
    </row>
    <row r="35" spans="1:4" ht="12.75">
      <c r="A35" s="22">
        <f t="shared" si="3"/>
        <v>0.0019000000000000006</v>
      </c>
      <c r="B35" s="9">
        <f t="shared" si="0"/>
        <v>0.7600000000000002</v>
      </c>
      <c r="C35" s="23">
        <f t="shared" si="1"/>
        <v>2</v>
      </c>
      <c r="D35" s="9">
        <f t="shared" si="2"/>
        <v>1</v>
      </c>
    </row>
    <row r="36" spans="1:8" ht="12.75">
      <c r="A36" s="22">
        <f t="shared" si="3"/>
        <v>0.0020000000000000005</v>
      </c>
      <c r="B36" s="9">
        <f t="shared" si="0"/>
        <v>0.8000000000000002</v>
      </c>
      <c r="C36" s="23">
        <f t="shared" si="1"/>
        <v>2</v>
      </c>
      <c r="D36" s="9">
        <f t="shared" si="2"/>
        <v>1</v>
      </c>
      <c r="E36" s="11"/>
      <c r="F36" s="11"/>
      <c r="G36" s="11"/>
      <c r="H36" s="11"/>
    </row>
    <row r="37" spans="1:8" ht="12.75">
      <c r="A37" s="22">
        <f t="shared" si="3"/>
        <v>0.0021000000000000003</v>
      </c>
      <c r="B37" s="9">
        <f t="shared" si="0"/>
        <v>0.8400000000000001</v>
      </c>
      <c r="C37" s="23">
        <f t="shared" si="1"/>
        <v>2</v>
      </c>
      <c r="D37" s="9">
        <f t="shared" si="2"/>
        <v>1</v>
      </c>
      <c r="E37" s="11"/>
      <c r="F37" s="11"/>
      <c r="G37" s="11"/>
      <c r="H37" s="11"/>
    </row>
    <row r="38" spans="1:8" ht="12.75">
      <c r="A38" s="22">
        <f t="shared" si="3"/>
        <v>0.0022</v>
      </c>
      <c r="B38" s="9">
        <f t="shared" si="0"/>
        <v>0.88</v>
      </c>
      <c r="C38" s="23">
        <f t="shared" si="1"/>
        <v>2</v>
      </c>
      <c r="D38" s="9">
        <f t="shared" si="2"/>
        <v>1</v>
      </c>
      <c r="E38" s="11"/>
      <c r="F38" s="11"/>
      <c r="G38" s="11"/>
      <c r="H38" s="11"/>
    </row>
    <row r="39" spans="1:8" ht="12.75">
      <c r="A39" s="22">
        <f t="shared" si="3"/>
        <v>0.0023</v>
      </c>
      <c r="B39" s="9">
        <f t="shared" si="0"/>
        <v>0.9199999999999999</v>
      </c>
      <c r="C39" s="23">
        <f t="shared" si="1"/>
        <v>2</v>
      </c>
      <c r="D39" s="9">
        <f t="shared" si="2"/>
        <v>1</v>
      </c>
      <c r="E39" s="11"/>
      <c r="F39" s="11"/>
      <c r="G39" s="11"/>
      <c r="H39" s="11"/>
    </row>
    <row r="40" spans="1:8" ht="12.75">
      <c r="A40" s="22">
        <f t="shared" si="3"/>
        <v>0.0024</v>
      </c>
      <c r="B40" s="9">
        <f t="shared" si="0"/>
        <v>0.96</v>
      </c>
      <c r="C40" s="23">
        <f t="shared" si="1"/>
        <v>2</v>
      </c>
      <c r="D40" s="9">
        <f t="shared" si="2"/>
        <v>1</v>
      </c>
      <c r="E40" s="11"/>
      <c r="F40" s="11"/>
      <c r="G40" s="11"/>
      <c r="H40" s="11"/>
    </row>
    <row r="41" spans="1:8" ht="12.75">
      <c r="A41" s="22">
        <f t="shared" si="3"/>
        <v>0.0024999999999999996</v>
      </c>
      <c r="B41" s="9">
        <f t="shared" si="0"/>
        <v>0.9999999999999999</v>
      </c>
      <c r="C41" s="23">
        <f t="shared" si="1"/>
        <v>2</v>
      </c>
      <c r="D41" s="9">
        <f t="shared" si="2"/>
        <v>1</v>
      </c>
      <c r="E41" s="11"/>
      <c r="F41" s="11"/>
      <c r="G41" s="11"/>
      <c r="H41" s="11"/>
    </row>
    <row r="42" spans="1:4" ht="12.75">
      <c r="A42" s="22">
        <f t="shared" si="3"/>
        <v>0.0025999999999999994</v>
      </c>
      <c r="B42" s="9">
        <f t="shared" si="0"/>
        <v>1.0399999999999998</v>
      </c>
      <c r="C42" s="23">
        <f t="shared" si="1"/>
        <v>2</v>
      </c>
      <c r="D42" s="9">
        <f t="shared" si="2"/>
        <v>1</v>
      </c>
    </row>
    <row r="43" spans="1:4" ht="12.75">
      <c r="A43" s="22">
        <f t="shared" si="3"/>
        <v>0.0026999999999999993</v>
      </c>
      <c r="B43" s="9">
        <f t="shared" si="0"/>
        <v>1.0799999999999996</v>
      </c>
      <c r="C43" s="23">
        <f t="shared" si="1"/>
        <v>2</v>
      </c>
      <c r="D43" s="9">
        <f t="shared" si="2"/>
        <v>1</v>
      </c>
    </row>
    <row r="44" spans="1:4" ht="12.75">
      <c r="A44" s="22">
        <f t="shared" si="3"/>
        <v>0.002799999999999999</v>
      </c>
      <c r="B44" s="9">
        <f t="shared" si="0"/>
        <v>1.1199999999999997</v>
      </c>
      <c r="C44" s="23">
        <f t="shared" si="1"/>
        <v>2</v>
      </c>
      <c r="D44" s="9">
        <f t="shared" si="2"/>
        <v>1</v>
      </c>
    </row>
    <row r="45" spans="1:4" ht="12.75">
      <c r="A45" s="22">
        <f t="shared" si="3"/>
        <v>0.002899999999999999</v>
      </c>
      <c r="B45" s="9">
        <f t="shared" si="0"/>
        <v>1.1599999999999995</v>
      </c>
      <c r="C45" s="23">
        <f t="shared" si="1"/>
        <v>2</v>
      </c>
      <c r="D45" s="9">
        <f t="shared" si="2"/>
        <v>1</v>
      </c>
    </row>
    <row r="46" spans="1:4" ht="12.75">
      <c r="A46" s="22">
        <f t="shared" si="3"/>
        <v>0.0029999999999999988</v>
      </c>
      <c r="B46" s="9">
        <f t="shared" si="0"/>
        <v>1.1999999999999995</v>
      </c>
      <c r="C46" s="23">
        <f t="shared" si="1"/>
        <v>2</v>
      </c>
      <c r="D46" s="9">
        <f t="shared" si="2"/>
        <v>1</v>
      </c>
    </row>
    <row r="47" spans="1:4" ht="12.75">
      <c r="A47" s="22">
        <f t="shared" si="3"/>
        <v>0.0030999999999999986</v>
      </c>
      <c r="B47" s="9">
        <f t="shared" si="0"/>
        <v>1.2399999999999993</v>
      </c>
      <c r="C47" s="23">
        <f t="shared" si="1"/>
        <v>2</v>
      </c>
      <c r="D47" s="9">
        <f t="shared" si="2"/>
        <v>1</v>
      </c>
    </row>
    <row r="48" spans="1:4" ht="12.75">
      <c r="A48" s="22">
        <f t="shared" si="3"/>
        <v>0.0031999999999999984</v>
      </c>
      <c r="B48" s="9">
        <f aca="true" t="shared" si="4" ref="B48:B79">Tri_Wave(A48,$H$8,$H$9,$H$10,$H$11)</f>
        <v>1.2799999999999994</v>
      </c>
      <c r="C48" s="23">
        <f aca="true" t="shared" si="5" ref="C48:C79">ADCout(B48,$C$7,$C$8,$C$9)</f>
        <v>3</v>
      </c>
      <c r="D48" s="9">
        <f aca="true" t="shared" si="6" ref="D48:D79">VADCout(C48,$C$7,$C$8,$C$9)</f>
        <v>1.5</v>
      </c>
    </row>
    <row r="49" spans="1:4" ht="12.75">
      <c r="A49" s="22">
        <f aca="true" t="shared" si="7" ref="A49:A80">A48+$H$13</f>
        <v>0.0032999999999999982</v>
      </c>
      <c r="B49" s="9">
        <f t="shared" si="4"/>
        <v>1.3199999999999994</v>
      </c>
      <c r="C49" s="23">
        <f t="shared" si="5"/>
        <v>3</v>
      </c>
      <c r="D49" s="9">
        <f t="shared" si="6"/>
        <v>1.5</v>
      </c>
    </row>
    <row r="50" spans="1:4" ht="12.75">
      <c r="A50" s="22">
        <f t="shared" si="7"/>
        <v>0.003399999999999998</v>
      </c>
      <c r="B50" s="9">
        <f t="shared" si="4"/>
        <v>1.3599999999999992</v>
      </c>
      <c r="C50" s="23">
        <f t="shared" si="5"/>
        <v>3</v>
      </c>
      <c r="D50" s="9">
        <f t="shared" si="6"/>
        <v>1.5</v>
      </c>
    </row>
    <row r="51" spans="1:4" ht="12.75">
      <c r="A51" s="22">
        <f t="shared" si="7"/>
        <v>0.003499999999999998</v>
      </c>
      <c r="B51" s="9">
        <f t="shared" si="4"/>
        <v>1.3999999999999992</v>
      </c>
      <c r="C51" s="23">
        <f t="shared" si="5"/>
        <v>3</v>
      </c>
      <c r="D51" s="9">
        <f t="shared" si="6"/>
        <v>1.5</v>
      </c>
    </row>
    <row r="52" spans="1:4" ht="12.75">
      <c r="A52" s="22">
        <f t="shared" si="7"/>
        <v>0.0035999999999999977</v>
      </c>
      <c r="B52" s="9">
        <f t="shared" si="4"/>
        <v>1.439999999999999</v>
      </c>
      <c r="C52" s="23">
        <f t="shared" si="5"/>
        <v>3</v>
      </c>
      <c r="D52" s="9">
        <f t="shared" si="6"/>
        <v>1.5</v>
      </c>
    </row>
    <row r="53" spans="1:4" ht="12.75">
      <c r="A53" s="22">
        <f t="shared" si="7"/>
        <v>0.0036999999999999976</v>
      </c>
      <c r="B53" s="9">
        <f t="shared" si="4"/>
        <v>1.479999999999999</v>
      </c>
      <c r="C53" s="23">
        <f t="shared" si="5"/>
        <v>3</v>
      </c>
      <c r="D53" s="9">
        <f t="shared" si="6"/>
        <v>1.5</v>
      </c>
    </row>
    <row r="54" spans="1:4" ht="12.75">
      <c r="A54" s="22">
        <f t="shared" si="7"/>
        <v>0.0037999999999999974</v>
      </c>
      <c r="B54" s="9">
        <f t="shared" si="4"/>
        <v>1.519999999999999</v>
      </c>
      <c r="C54" s="23">
        <f t="shared" si="5"/>
        <v>3</v>
      </c>
      <c r="D54" s="9">
        <f t="shared" si="6"/>
        <v>1.5</v>
      </c>
    </row>
    <row r="55" spans="1:4" ht="12.75">
      <c r="A55" s="22">
        <f t="shared" si="7"/>
        <v>0.0038999999999999972</v>
      </c>
      <c r="B55" s="9">
        <f t="shared" si="4"/>
        <v>1.559999999999999</v>
      </c>
      <c r="C55" s="23">
        <f t="shared" si="5"/>
        <v>3</v>
      </c>
      <c r="D55" s="9">
        <f t="shared" si="6"/>
        <v>1.5</v>
      </c>
    </row>
    <row r="56" spans="1:4" ht="12.75">
      <c r="A56" s="22">
        <f t="shared" si="7"/>
        <v>0.0039999999999999975</v>
      </c>
      <c r="B56" s="9">
        <f t="shared" si="4"/>
        <v>1.599999999999999</v>
      </c>
      <c r="C56" s="23">
        <f t="shared" si="5"/>
        <v>3</v>
      </c>
      <c r="D56" s="9">
        <f t="shared" si="6"/>
        <v>1.5</v>
      </c>
    </row>
    <row r="57" spans="1:4" ht="12.75">
      <c r="A57" s="22">
        <f t="shared" si="7"/>
        <v>0.004099999999999998</v>
      </c>
      <c r="B57" s="9">
        <f t="shared" si="4"/>
        <v>1.639999999999999</v>
      </c>
      <c r="C57" s="23">
        <f t="shared" si="5"/>
        <v>3</v>
      </c>
      <c r="D57" s="9">
        <f t="shared" si="6"/>
        <v>1.5</v>
      </c>
    </row>
    <row r="58" spans="1:4" ht="12.75">
      <c r="A58" s="22">
        <f t="shared" si="7"/>
        <v>0.004199999999999998</v>
      </c>
      <c r="B58" s="9">
        <f t="shared" si="4"/>
        <v>1.6799999999999993</v>
      </c>
      <c r="C58" s="23">
        <f t="shared" si="5"/>
        <v>3</v>
      </c>
      <c r="D58" s="9">
        <f t="shared" si="6"/>
        <v>1.5</v>
      </c>
    </row>
    <row r="59" spans="1:4" ht="12.75">
      <c r="A59" s="22">
        <f t="shared" si="7"/>
        <v>0.004299999999999998</v>
      </c>
      <c r="B59" s="9">
        <f t="shared" si="4"/>
        <v>1.7199999999999993</v>
      </c>
      <c r="C59" s="23">
        <f t="shared" si="5"/>
        <v>3</v>
      </c>
      <c r="D59" s="9">
        <f t="shared" si="6"/>
        <v>1.5</v>
      </c>
    </row>
    <row r="60" spans="1:4" ht="12.75">
      <c r="A60" s="22">
        <f t="shared" si="7"/>
        <v>0.0043999999999999985</v>
      </c>
      <c r="B60" s="9">
        <f t="shared" si="4"/>
        <v>1.7599999999999993</v>
      </c>
      <c r="C60" s="23">
        <f t="shared" si="5"/>
        <v>4</v>
      </c>
      <c r="D60" s="9">
        <f t="shared" si="6"/>
        <v>2</v>
      </c>
    </row>
    <row r="61" spans="1:4" ht="12.75">
      <c r="A61" s="22">
        <f t="shared" si="7"/>
        <v>0.004499999999999999</v>
      </c>
      <c r="B61" s="9">
        <f t="shared" si="4"/>
        <v>1.7999999999999996</v>
      </c>
      <c r="C61" s="23">
        <f t="shared" si="5"/>
        <v>4</v>
      </c>
      <c r="D61" s="9">
        <f t="shared" si="6"/>
        <v>2</v>
      </c>
    </row>
    <row r="62" spans="1:4" ht="12.75">
      <c r="A62" s="22">
        <f t="shared" si="7"/>
        <v>0.004599999999999999</v>
      </c>
      <c r="B62" s="9">
        <f t="shared" si="4"/>
        <v>1.8399999999999996</v>
      </c>
      <c r="C62" s="23">
        <f t="shared" si="5"/>
        <v>4</v>
      </c>
      <c r="D62" s="9">
        <f t="shared" si="6"/>
        <v>2</v>
      </c>
    </row>
    <row r="63" spans="1:4" ht="12.75">
      <c r="A63" s="22">
        <f t="shared" si="7"/>
        <v>0.004699999999999999</v>
      </c>
      <c r="B63" s="9">
        <f t="shared" si="4"/>
        <v>1.8799999999999997</v>
      </c>
      <c r="C63" s="23">
        <f t="shared" si="5"/>
        <v>4</v>
      </c>
      <c r="D63" s="9">
        <f t="shared" si="6"/>
        <v>2</v>
      </c>
    </row>
    <row r="64" spans="1:4" ht="12.75">
      <c r="A64" s="22">
        <f t="shared" si="7"/>
        <v>0.0048</v>
      </c>
      <c r="B64" s="9">
        <f t="shared" si="4"/>
        <v>1.92</v>
      </c>
      <c r="C64" s="23">
        <f t="shared" si="5"/>
        <v>4</v>
      </c>
      <c r="D64" s="9">
        <f t="shared" si="6"/>
        <v>2</v>
      </c>
    </row>
    <row r="65" spans="1:4" ht="12.75">
      <c r="A65" s="22">
        <f t="shared" si="7"/>
        <v>0.0049</v>
      </c>
      <c r="B65" s="9">
        <f t="shared" si="4"/>
        <v>1.96</v>
      </c>
      <c r="C65" s="23">
        <f t="shared" si="5"/>
        <v>4</v>
      </c>
      <c r="D65" s="9">
        <f t="shared" si="6"/>
        <v>2</v>
      </c>
    </row>
    <row r="66" spans="1:4" ht="12.75">
      <c r="A66" s="22">
        <f t="shared" si="7"/>
        <v>0.005</v>
      </c>
      <c r="B66" s="9">
        <f t="shared" si="4"/>
        <v>2</v>
      </c>
      <c r="C66" s="23">
        <f t="shared" si="5"/>
        <v>4</v>
      </c>
      <c r="D66" s="9">
        <f t="shared" si="6"/>
        <v>2</v>
      </c>
    </row>
    <row r="67" spans="1:4" ht="12.75">
      <c r="A67" s="22">
        <f t="shared" si="7"/>
        <v>0.0051</v>
      </c>
      <c r="B67" s="9">
        <f t="shared" si="4"/>
        <v>2.04</v>
      </c>
      <c r="C67" s="23">
        <f t="shared" si="5"/>
        <v>4</v>
      </c>
      <c r="D67" s="9">
        <f t="shared" si="6"/>
        <v>2</v>
      </c>
    </row>
    <row r="68" spans="1:4" ht="12.75">
      <c r="A68" s="22">
        <f t="shared" si="7"/>
        <v>0.005200000000000001</v>
      </c>
      <c r="B68" s="9">
        <f t="shared" si="4"/>
        <v>2.08</v>
      </c>
      <c r="C68" s="23">
        <f t="shared" si="5"/>
        <v>4</v>
      </c>
      <c r="D68" s="9">
        <f t="shared" si="6"/>
        <v>2</v>
      </c>
    </row>
    <row r="69" spans="1:4" ht="12.75">
      <c r="A69" s="22">
        <f t="shared" si="7"/>
        <v>0.005300000000000001</v>
      </c>
      <c r="B69" s="9">
        <f t="shared" si="4"/>
        <v>2.1200000000000006</v>
      </c>
      <c r="C69" s="23">
        <f t="shared" si="5"/>
        <v>4</v>
      </c>
      <c r="D69" s="9">
        <f t="shared" si="6"/>
        <v>2</v>
      </c>
    </row>
    <row r="70" spans="1:4" ht="12.75">
      <c r="A70" s="22">
        <f t="shared" si="7"/>
        <v>0.005400000000000001</v>
      </c>
      <c r="B70" s="9">
        <f t="shared" si="4"/>
        <v>2.1600000000000006</v>
      </c>
      <c r="C70" s="23">
        <f t="shared" si="5"/>
        <v>4</v>
      </c>
      <c r="D70" s="9">
        <f t="shared" si="6"/>
        <v>2</v>
      </c>
    </row>
    <row r="71" spans="1:4" ht="12.75">
      <c r="A71" s="22">
        <f t="shared" si="7"/>
        <v>0.005500000000000001</v>
      </c>
      <c r="B71" s="9">
        <f t="shared" si="4"/>
        <v>2.2000000000000006</v>
      </c>
      <c r="C71" s="23">
        <f t="shared" si="5"/>
        <v>4</v>
      </c>
      <c r="D71" s="9">
        <f t="shared" si="6"/>
        <v>2</v>
      </c>
    </row>
    <row r="72" spans="1:4" ht="12.75">
      <c r="A72" s="22">
        <f t="shared" si="7"/>
        <v>0.005600000000000002</v>
      </c>
      <c r="B72" s="9">
        <f t="shared" si="4"/>
        <v>2.2400000000000007</v>
      </c>
      <c r="C72" s="23">
        <f t="shared" si="5"/>
        <v>4</v>
      </c>
      <c r="D72" s="9">
        <f t="shared" si="6"/>
        <v>2</v>
      </c>
    </row>
    <row r="73" spans="1:4" ht="12.75">
      <c r="A73" s="22">
        <f t="shared" si="7"/>
        <v>0.005700000000000002</v>
      </c>
      <c r="B73" s="9">
        <f t="shared" si="4"/>
        <v>2.2800000000000007</v>
      </c>
      <c r="C73" s="23">
        <f t="shared" si="5"/>
        <v>5</v>
      </c>
      <c r="D73" s="9">
        <f t="shared" si="6"/>
        <v>2.5</v>
      </c>
    </row>
    <row r="74" spans="1:4" ht="12.75">
      <c r="A74" s="22">
        <f t="shared" si="7"/>
        <v>0.005800000000000002</v>
      </c>
      <c r="B74" s="9">
        <f t="shared" si="4"/>
        <v>2.3200000000000007</v>
      </c>
      <c r="C74" s="23">
        <f t="shared" si="5"/>
        <v>5</v>
      </c>
      <c r="D74" s="9">
        <f t="shared" si="6"/>
        <v>2.5</v>
      </c>
    </row>
    <row r="75" spans="1:4" ht="12.75">
      <c r="A75" s="22">
        <f t="shared" si="7"/>
        <v>0.0059000000000000025</v>
      </c>
      <c r="B75" s="9">
        <f t="shared" si="4"/>
        <v>2.360000000000001</v>
      </c>
      <c r="C75" s="23">
        <f t="shared" si="5"/>
        <v>5</v>
      </c>
      <c r="D75" s="9">
        <f t="shared" si="6"/>
        <v>2.5</v>
      </c>
    </row>
    <row r="76" spans="1:4" ht="12.75">
      <c r="A76" s="22">
        <f t="shared" si="7"/>
        <v>0.006000000000000003</v>
      </c>
      <c r="B76" s="9">
        <f t="shared" si="4"/>
        <v>2.4000000000000012</v>
      </c>
      <c r="C76" s="23">
        <f t="shared" si="5"/>
        <v>5</v>
      </c>
      <c r="D76" s="9">
        <f t="shared" si="6"/>
        <v>2.5</v>
      </c>
    </row>
    <row r="77" spans="1:4" ht="12.75">
      <c r="A77" s="22">
        <f t="shared" si="7"/>
        <v>0.006100000000000003</v>
      </c>
      <c r="B77" s="9">
        <f t="shared" si="4"/>
        <v>2.4400000000000013</v>
      </c>
      <c r="C77" s="23">
        <f t="shared" si="5"/>
        <v>5</v>
      </c>
      <c r="D77" s="9">
        <f t="shared" si="6"/>
        <v>2.5</v>
      </c>
    </row>
    <row r="78" spans="1:4" ht="12.75">
      <c r="A78" s="22">
        <f t="shared" si="7"/>
        <v>0.006200000000000003</v>
      </c>
      <c r="B78" s="9">
        <f t="shared" si="4"/>
        <v>2.4800000000000013</v>
      </c>
      <c r="C78" s="23">
        <f t="shared" si="5"/>
        <v>5</v>
      </c>
      <c r="D78" s="9">
        <f t="shared" si="6"/>
        <v>2.5</v>
      </c>
    </row>
    <row r="79" spans="1:4" ht="12.75">
      <c r="A79" s="22">
        <f t="shared" si="7"/>
        <v>0.0063000000000000035</v>
      </c>
      <c r="B79" s="9">
        <f t="shared" si="4"/>
        <v>2.5200000000000014</v>
      </c>
      <c r="C79" s="23">
        <f t="shared" si="5"/>
        <v>5</v>
      </c>
      <c r="D79" s="9">
        <f t="shared" si="6"/>
        <v>2.5</v>
      </c>
    </row>
    <row r="80" spans="1:4" ht="12.75">
      <c r="A80" s="22">
        <f t="shared" si="7"/>
        <v>0.006400000000000004</v>
      </c>
      <c r="B80" s="9">
        <f aca="true" t="shared" si="8" ref="B80:B111">Tri_Wave(A80,$H$8,$H$9,$H$10,$H$11)</f>
        <v>2.5600000000000014</v>
      </c>
      <c r="C80" s="23">
        <f aca="true" t="shared" si="9" ref="C80:C111">ADCout(B80,$C$7,$C$8,$C$9)</f>
        <v>5</v>
      </c>
      <c r="D80" s="9">
        <f aca="true" t="shared" si="10" ref="D80:D111">VADCout(C80,$C$7,$C$8,$C$9)</f>
        <v>2.5</v>
      </c>
    </row>
    <row r="81" spans="1:4" ht="12.75">
      <c r="A81" s="22">
        <f aca="true" t="shared" si="11" ref="A81:A115">A80+$H$13</f>
        <v>0.006500000000000004</v>
      </c>
      <c r="B81" s="9">
        <f t="shared" si="8"/>
        <v>2.6000000000000014</v>
      </c>
      <c r="C81" s="23">
        <f t="shared" si="9"/>
        <v>5</v>
      </c>
      <c r="D81" s="9">
        <f t="shared" si="10"/>
        <v>2.5</v>
      </c>
    </row>
    <row r="82" spans="1:4" ht="12.75">
      <c r="A82" s="22">
        <f t="shared" si="11"/>
        <v>0.006600000000000004</v>
      </c>
      <c r="B82" s="9">
        <f t="shared" si="8"/>
        <v>2.640000000000002</v>
      </c>
      <c r="C82" s="23">
        <f t="shared" si="9"/>
        <v>5</v>
      </c>
      <c r="D82" s="9">
        <f t="shared" si="10"/>
        <v>2.5</v>
      </c>
    </row>
    <row r="83" spans="1:4" ht="12.75">
      <c r="A83" s="22">
        <f t="shared" si="11"/>
        <v>0.0067000000000000046</v>
      </c>
      <c r="B83" s="9">
        <f t="shared" si="8"/>
        <v>2.680000000000002</v>
      </c>
      <c r="C83" s="23">
        <f t="shared" si="9"/>
        <v>5</v>
      </c>
      <c r="D83" s="9">
        <f t="shared" si="10"/>
        <v>2.5</v>
      </c>
    </row>
    <row r="84" spans="1:4" ht="12.75">
      <c r="A84" s="22">
        <f t="shared" si="11"/>
        <v>0.006800000000000005</v>
      </c>
      <c r="B84" s="9">
        <f t="shared" si="8"/>
        <v>2.720000000000002</v>
      </c>
      <c r="C84" s="23">
        <f t="shared" si="9"/>
        <v>5</v>
      </c>
      <c r="D84" s="9">
        <f t="shared" si="10"/>
        <v>2.5</v>
      </c>
    </row>
    <row r="85" spans="1:4" ht="12.75">
      <c r="A85" s="22">
        <f t="shared" si="11"/>
        <v>0.006900000000000005</v>
      </c>
      <c r="B85" s="9">
        <f t="shared" si="8"/>
        <v>2.760000000000002</v>
      </c>
      <c r="C85" s="23">
        <f t="shared" si="9"/>
        <v>6</v>
      </c>
      <c r="D85" s="9">
        <f t="shared" si="10"/>
        <v>3</v>
      </c>
    </row>
    <row r="86" spans="1:4" ht="12.75">
      <c r="A86" s="22">
        <f t="shared" si="11"/>
        <v>0.007000000000000005</v>
      </c>
      <c r="B86" s="9">
        <f t="shared" si="8"/>
        <v>2.800000000000002</v>
      </c>
      <c r="C86" s="23">
        <f t="shared" si="9"/>
        <v>6</v>
      </c>
      <c r="D86" s="9">
        <f t="shared" si="10"/>
        <v>3</v>
      </c>
    </row>
    <row r="87" spans="1:4" ht="12.75">
      <c r="A87" s="22">
        <f t="shared" si="11"/>
        <v>0.007100000000000006</v>
      </c>
      <c r="B87" s="9">
        <f t="shared" si="8"/>
        <v>2.840000000000002</v>
      </c>
      <c r="C87" s="23">
        <f t="shared" si="9"/>
        <v>6</v>
      </c>
      <c r="D87" s="9">
        <f t="shared" si="10"/>
        <v>3</v>
      </c>
    </row>
    <row r="88" spans="1:4" ht="12.75">
      <c r="A88" s="22">
        <f t="shared" si="11"/>
        <v>0.007200000000000006</v>
      </c>
      <c r="B88" s="9">
        <f t="shared" si="8"/>
        <v>2.8800000000000026</v>
      </c>
      <c r="C88" s="23">
        <f t="shared" si="9"/>
        <v>6</v>
      </c>
      <c r="D88" s="9">
        <f t="shared" si="10"/>
        <v>3</v>
      </c>
    </row>
    <row r="89" spans="1:4" ht="12.75">
      <c r="A89" s="22">
        <f t="shared" si="11"/>
        <v>0.007300000000000006</v>
      </c>
      <c r="B89" s="9">
        <f t="shared" si="8"/>
        <v>2.9200000000000026</v>
      </c>
      <c r="C89" s="23">
        <f t="shared" si="9"/>
        <v>6</v>
      </c>
      <c r="D89" s="9">
        <f t="shared" si="10"/>
        <v>3</v>
      </c>
    </row>
    <row r="90" spans="1:4" ht="12.75">
      <c r="A90" s="22">
        <f t="shared" si="11"/>
        <v>0.007400000000000006</v>
      </c>
      <c r="B90" s="9">
        <f t="shared" si="8"/>
        <v>2.9600000000000026</v>
      </c>
      <c r="C90" s="23">
        <f t="shared" si="9"/>
        <v>6</v>
      </c>
      <c r="D90" s="9">
        <f t="shared" si="10"/>
        <v>3</v>
      </c>
    </row>
    <row r="91" spans="1:4" ht="12.75">
      <c r="A91" s="22">
        <f t="shared" si="11"/>
        <v>0.007500000000000007</v>
      </c>
      <c r="B91" s="9">
        <f t="shared" si="8"/>
        <v>3.0000000000000027</v>
      </c>
      <c r="C91" s="23">
        <f t="shared" si="9"/>
        <v>6</v>
      </c>
      <c r="D91" s="9">
        <f t="shared" si="10"/>
        <v>3</v>
      </c>
    </row>
    <row r="92" spans="1:4" ht="12.75">
      <c r="A92" s="22">
        <f t="shared" si="11"/>
        <v>0.007600000000000007</v>
      </c>
      <c r="B92" s="9">
        <f t="shared" si="8"/>
        <v>3.0400000000000027</v>
      </c>
      <c r="C92" s="23">
        <f t="shared" si="9"/>
        <v>6</v>
      </c>
      <c r="D92" s="9">
        <f t="shared" si="10"/>
        <v>3</v>
      </c>
    </row>
    <row r="93" spans="1:4" ht="12.75">
      <c r="A93" s="22">
        <f t="shared" si="11"/>
        <v>0.007700000000000007</v>
      </c>
      <c r="B93" s="9">
        <f t="shared" si="8"/>
        <v>3.0800000000000027</v>
      </c>
      <c r="C93" s="23">
        <f t="shared" si="9"/>
        <v>6</v>
      </c>
      <c r="D93" s="9">
        <f t="shared" si="10"/>
        <v>3</v>
      </c>
    </row>
    <row r="94" spans="1:4" ht="12.75">
      <c r="A94" s="22">
        <f t="shared" si="11"/>
        <v>0.0078000000000000074</v>
      </c>
      <c r="B94" s="9">
        <f t="shared" si="8"/>
        <v>3.1200000000000028</v>
      </c>
      <c r="C94" s="23">
        <f t="shared" si="9"/>
        <v>6</v>
      </c>
      <c r="D94" s="9">
        <f t="shared" si="10"/>
        <v>3</v>
      </c>
    </row>
    <row r="95" spans="1:4" ht="12.75">
      <c r="A95" s="22">
        <f t="shared" si="11"/>
        <v>0.007900000000000008</v>
      </c>
      <c r="B95" s="9">
        <f t="shared" si="8"/>
        <v>3.1600000000000033</v>
      </c>
      <c r="C95" s="23">
        <f t="shared" si="9"/>
        <v>6</v>
      </c>
      <c r="D95" s="9">
        <f t="shared" si="10"/>
        <v>3</v>
      </c>
    </row>
    <row r="96" spans="1:4" ht="12.75">
      <c r="A96" s="22">
        <f t="shared" si="11"/>
        <v>0.008000000000000007</v>
      </c>
      <c r="B96" s="9">
        <f t="shared" si="8"/>
        <v>3.200000000000003</v>
      </c>
      <c r="C96" s="23">
        <f t="shared" si="9"/>
        <v>6</v>
      </c>
      <c r="D96" s="9">
        <f t="shared" si="10"/>
        <v>3</v>
      </c>
    </row>
    <row r="97" spans="1:4" ht="12.75">
      <c r="A97" s="22">
        <f t="shared" si="11"/>
        <v>0.008100000000000007</v>
      </c>
      <c r="B97" s="9">
        <f t="shared" si="8"/>
        <v>3.2400000000000024</v>
      </c>
      <c r="C97" s="23">
        <f t="shared" si="9"/>
        <v>6</v>
      </c>
      <c r="D97" s="9">
        <f t="shared" si="10"/>
        <v>3</v>
      </c>
    </row>
    <row r="98" spans="1:4" ht="12.75">
      <c r="A98" s="22">
        <f t="shared" si="11"/>
        <v>0.008200000000000006</v>
      </c>
      <c r="B98" s="9">
        <f t="shared" si="8"/>
        <v>3.2800000000000025</v>
      </c>
      <c r="C98" s="23">
        <f t="shared" si="9"/>
        <v>7</v>
      </c>
      <c r="D98" s="9">
        <f t="shared" si="10"/>
        <v>3.5</v>
      </c>
    </row>
    <row r="99" spans="1:4" ht="12.75">
      <c r="A99" s="22">
        <f t="shared" si="11"/>
        <v>0.008300000000000005</v>
      </c>
      <c r="B99" s="9">
        <f t="shared" si="8"/>
        <v>3.320000000000002</v>
      </c>
      <c r="C99" s="23">
        <f t="shared" si="9"/>
        <v>7</v>
      </c>
      <c r="D99" s="9">
        <f t="shared" si="10"/>
        <v>3.5</v>
      </c>
    </row>
    <row r="100" spans="1:4" ht="12.75">
      <c r="A100" s="22">
        <f t="shared" si="11"/>
        <v>0.008400000000000005</v>
      </c>
      <c r="B100" s="9">
        <f t="shared" si="8"/>
        <v>3.360000000000002</v>
      </c>
      <c r="C100" s="23">
        <f t="shared" si="9"/>
        <v>7</v>
      </c>
      <c r="D100" s="9">
        <f t="shared" si="10"/>
        <v>3.5</v>
      </c>
    </row>
    <row r="101" spans="1:4" ht="12.75">
      <c r="A101" s="22">
        <f t="shared" si="11"/>
        <v>0.008500000000000004</v>
      </c>
      <c r="B101" s="9">
        <f t="shared" si="8"/>
        <v>3.4000000000000017</v>
      </c>
      <c r="C101" s="23">
        <f t="shared" si="9"/>
        <v>7</v>
      </c>
      <c r="D101" s="9">
        <f t="shared" si="10"/>
        <v>3.5</v>
      </c>
    </row>
    <row r="102" spans="1:4" ht="12.75">
      <c r="A102" s="22">
        <f t="shared" si="11"/>
        <v>0.008600000000000003</v>
      </c>
      <c r="B102" s="9">
        <f t="shared" si="8"/>
        <v>3.4400000000000013</v>
      </c>
      <c r="C102" s="23">
        <f t="shared" si="9"/>
        <v>7</v>
      </c>
      <c r="D102" s="9">
        <f t="shared" si="10"/>
        <v>3.5</v>
      </c>
    </row>
    <row r="103" spans="1:4" ht="12.75">
      <c r="A103" s="22">
        <f t="shared" si="11"/>
        <v>0.008700000000000003</v>
      </c>
      <c r="B103" s="9">
        <f t="shared" si="8"/>
        <v>3.4800000000000013</v>
      </c>
      <c r="C103" s="23">
        <f t="shared" si="9"/>
        <v>7</v>
      </c>
      <c r="D103" s="9">
        <f t="shared" si="10"/>
        <v>3.5</v>
      </c>
    </row>
    <row r="104" spans="1:4" ht="12.75">
      <c r="A104" s="22">
        <f t="shared" si="11"/>
        <v>0.008800000000000002</v>
      </c>
      <c r="B104" s="9">
        <f t="shared" si="8"/>
        <v>3.520000000000001</v>
      </c>
      <c r="C104" s="23">
        <f t="shared" si="9"/>
        <v>7</v>
      </c>
      <c r="D104" s="9">
        <f t="shared" si="10"/>
        <v>3.5</v>
      </c>
    </row>
    <row r="105" spans="1:4" ht="12.75">
      <c r="A105" s="22">
        <f t="shared" si="11"/>
        <v>0.008900000000000002</v>
      </c>
      <c r="B105" s="9">
        <f t="shared" si="8"/>
        <v>3.5600000000000005</v>
      </c>
      <c r="C105" s="23">
        <f t="shared" si="9"/>
        <v>7</v>
      </c>
      <c r="D105" s="9">
        <f t="shared" si="10"/>
        <v>3.5</v>
      </c>
    </row>
    <row r="106" spans="1:4" ht="12.75">
      <c r="A106" s="22">
        <f t="shared" si="11"/>
        <v>0.009000000000000001</v>
      </c>
      <c r="B106" s="9">
        <f t="shared" si="8"/>
        <v>3.6000000000000005</v>
      </c>
      <c r="C106" s="23">
        <f t="shared" si="9"/>
        <v>7</v>
      </c>
      <c r="D106" s="9">
        <f t="shared" si="10"/>
        <v>3.5</v>
      </c>
    </row>
    <row r="107" spans="1:4" ht="12.75">
      <c r="A107" s="22">
        <f t="shared" si="11"/>
        <v>0.0091</v>
      </c>
      <c r="B107" s="9">
        <f t="shared" si="8"/>
        <v>3.64</v>
      </c>
      <c r="C107" s="23">
        <f t="shared" si="9"/>
        <v>7</v>
      </c>
      <c r="D107" s="9">
        <f t="shared" si="10"/>
        <v>3.5</v>
      </c>
    </row>
    <row r="108" spans="1:4" ht="12.75">
      <c r="A108" s="22">
        <f t="shared" si="11"/>
        <v>0.0092</v>
      </c>
      <c r="B108" s="9">
        <f t="shared" si="8"/>
        <v>3.6799999999999997</v>
      </c>
      <c r="C108" s="23">
        <f t="shared" si="9"/>
        <v>7</v>
      </c>
      <c r="D108" s="9">
        <f t="shared" si="10"/>
        <v>3.5</v>
      </c>
    </row>
    <row r="109" spans="1:4" ht="12.75">
      <c r="A109" s="22">
        <f t="shared" si="11"/>
        <v>0.0093</v>
      </c>
      <c r="B109" s="9">
        <f t="shared" si="8"/>
        <v>3.7199999999999998</v>
      </c>
      <c r="C109" s="23">
        <f t="shared" si="9"/>
        <v>7</v>
      </c>
      <c r="D109" s="9">
        <f t="shared" si="10"/>
        <v>3.5</v>
      </c>
    </row>
    <row r="110" spans="1:4" ht="12.75">
      <c r="A110" s="22">
        <f t="shared" si="11"/>
        <v>0.009399999999999999</v>
      </c>
      <c r="B110" s="9">
        <f t="shared" si="8"/>
        <v>3.7599999999999993</v>
      </c>
      <c r="C110" s="23">
        <f t="shared" si="9"/>
        <v>7</v>
      </c>
      <c r="D110" s="9">
        <f t="shared" si="10"/>
        <v>3.5</v>
      </c>
    </row>
    <row r="111" spans="1:4" ht="12.75">
      <c r="A111" s="22">
        <f t="shared" si="11"/>
        <v>0.009499999999999998</v>
      </c>
      <c r="B111" s="9">
        <f t="shared" si="8"/>
        <v>3.7999999999999994</v>
      </c>
      <c r="C111" s="23">
        <f t="shared" si="9"/>
        <v>7</v>
      </c>
      <c r="D111" s="9">
        <f t="shared" si="10"/>
        <v>3.5</v>
      </c>
    </row>
    <row r="112" spans="1:4" ht="12.75">
      <c r="A112" s="22">
        <f t="shared" si="11"/>
        <v>0.009599999999999997</v>
      </c>
      <c r="B112" s="9">
        <f>Tri_Wave(A112,$H$8,$H$9,$H$10,$H$11)</f>
        <v>3.839999999999999</v>
      </c>
      <c r="C112" s="23">
        <f>ADCout(B112,$C$7,$C$8,$C$9)</f>
        <v>7</v>
      </c>
      <c r="D112" s="9">
        <f>VADCout(C112,$C$7,$C$8,$C$9)</f>
        <v>3.5</v>
      </c>
    </row>
    <row r="113" spans="1:4" ht="12.75">
      <c r="A113" s="22">
        <f t="shared" si="11"/>
        <v>0.009699999999999997</v>
      </c>
      <c r="B113" s="9">
        <f>Tri_Wave(A113,$H$8,$H$9,$H$10,$H$11)</f>
        <v>3.8799999999999986</v>
      </c>
      <c r="C113" s="23">
        <f>ADCout(B113,$C$7,$C$8,$C$9)</f>
        <v>7</v>
      </c>
      <c r="D113" s="9">
        <f>VADCout(C113,$C$7,$C$8,$C$9)</f>
        <v>3.5</v>
      </c>
    </row>
    <row r="114" spans="1:4" ht="12.75">
      <c r="A114" s="22">
        <f t="shared" si="11"/>
        <v>0.009799999999999996</v>
      </c>
      <c r="B114" s="9">
        <f>Tri_Wave(A114,$H$8,$H$9,$H$10,$H$11)</f>
        <v>3.9199999999999986</v>
      </c>
      <c r="C114" s="23">
        <f>ADCout(B114,$C$7,$C$8,$C$9)</f>
        <v>7</v>
      </c>
      <c r="D114" s="9">
        <f>VADCout(C114,$C$7,$C$8,$C$9)</f>
        <v>3.5</v>
      </c>
    </row>
    <row r="115" spans="1:4" ht="12.75">
      <c r="A115" s="22">
        <f t="shared" si="11"/>
        <v>0.009899999999999996</v>
      </c>
      <c r="B115" s="9">
        <f>Tri_Wave(A115,$H$8,$H$9,$H$10,$H$11)</f>
        <v>3.959999999999998</v>
      </c>
      <c r="C115" s="23">
        <f>ADCout(B115,$C$7,$C$8,$C$9)</f>
        <v>7</v>
      </c>
      <c r="D115" s="9">
        <f>VADCout(C115,$C$7,$C$8,$C$9)</f>
        <v>3.5</v>
      </c>
    </row>
    <row r="116" spans="1:2" ht="12.75">
      <c r="A116" s="22"/>
      <c r="B116" s="9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&amp;C&amp;"Arial,Bold"eCircuit Center</oddHeader>
    <oddFooter>&amp;C&amp;F
&amp;"Arial,Italic"www.ecircuitcenter.com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family</cp:lastModifiedBy>
  <dcterms:created xsi:type="dcterms:W3CDTF">1996-10-14T23:33:28Z</dcterms:created>
  <dcterms:modified xsi:type="dcterms:W3CDTF">2008-11-18T12:38:19Z</dcterms:modified>
  <cp:category/>
  <cp:version/>
  <cp:contentType/>
  <cp:contentStatus/>
</cp:coreProperties>
</file>