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mi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<sst xmlns="http://schemas.openxmlformats.org/spreadsheetml/2006/main" count="21" uniqueCount="21">
  <si>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OPAMP MODEL using I LIMIT</t>
  </si>
  <si>
    <t>Entered values</t>
  </si>
  <si>
    <t>Calculated values</t>
  </si>
  <si>
    <t>Enter</t>
  </si>
  <si>
    <t>I1 (A)</t>
  </si>
  <si>
    <t xml:space="preserve">Diff amp bias - Ilimit </t>
  </si>
  <si>
    <t>Slew (V/us)</t>
  </si>
  <si>
    <t>Slew-rate limit</t>
  </si>
  <si>
    <t>fu (Hz)</t>
  </si>
  <si>
    <t xml:space="preserve">  Unity-Gain Frequency (or Gain Bandwidth Product)</t>
  </si>
  <si>
    <t>Aol (V/V)</t>
  </si>
  <si>
    <t>Open-loop DC gain</t>
  </si>
  <si>
    <t>Calculate</t>
  </si>
  <si>
    <t>fp1 (Hz)</t>
  </si>
  <si>
    <t>fp1 = fu / Aol</t>
  </si>
  <si>
    <t>CP1 (uF)</t>
  </si>
  <si>
    <t>CP1 = I1 / Slew</t>
  </si>
  <si>
    <t>RP1 (ohms)</t>
  </si>
  <si>
    <t>RP1=1/(2*pi*fp1*C1)</t>
  </si>
  <si>
    <t>KG1 (A/V)</t>
  </si>
  <si>
    <t>KG1= Aol / (RP1)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</si>
</sst>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E+00"/>
    <numFmt numFmtId="16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5" applyFill="1">
      <alignment/>
      <protection/>
    </xf>
    <xf numFmtId="0" fontId="3" fillId="0" borderId="0" xfId="55" applyFont="1" applyFill="1" applyAlignment="1">
      <alignment horizontal="left"/>
      <protection/>
    </xf>
    <xf numFmtId="0" fontId="2" fillId="0" borderId="0" xfId="55" applyFill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2" borderId="0" xfId="55" applyFill="1">
      <alignment/>
      <protection/>
    </xf>
    <xf numFmtId="0" fontId="2" fillId="0" borderId="0" xfId="55" applyFont="1">
      <alignment/>
      <protection/>
    </xf>
    <xf numFmtId="0" fontId="2" fillId="7" borderId="0" xfId="55" applyFill="1">
      <alignment/>
      <protection/>
    </xf>
    <xf numFmtId="0" fontId="4" fillId="0" borderId="0" xfId="55" applyFont="1" applyBorder="1" applyAlignment="1">
      <alignment horizontal="left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>
      <alignment/>
      <protection/>
    </xf>
    <xf numFmtId="0" fontId="5" fillId="2" borderId="10" xfId="55" applyFont="1" applyFill="1" applyBorder="1" applyAlignment="1">
      <alignment horizontal="center"/>
      <protection/>
    </xf>
    <xf numFmtId="0" fontId="2" fillId="0" borderId="10" xfId="55" applyFill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Border="1" applyAlignment="1">
      <alignment horizontal="left"/>
      <protection/>
    </xf>
    <xf numFmtId="11" fontId="2" fillId="0" borderId="10" xfId="55" applyNumberFormat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6" fillId="0" borderId="0" xfId="55" applyFont="1" applyBorder="1" applyAlignment="1">
      <alignment horizontal="center"/>
      <protection/>
    </xf>
    <xf numFmtId="0" fontId="2" fillId="7" borderId="10" xfId="55" applyFill="1" applyBorder="1" applyAlignment="1">
      <alignment horizontal="center"/>
      <protection/>
    </xf>
    <xf numFmtId="164" fontId="2" fillId="0" borderId="10" xfId="55" applyNumberForma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11" fontId="2" fillId="0" borderId="0" xfId="55" applyNumberFormat="1" applyBorder="1" applyAlignment="1">
      <alignment horizontal="center"/>
      <protection/>
    </xf>
    <xf numFmtId="0" fontId="2" fillId="0" borderId="0" xfId="55" applyFill="1" applyBorder="1" applyAlignment="1">
      <alignment horizontal="left"/>
      <protection/>
    </xf>
    <xf numFmtId="165" fontId="2" fillId="0" borderId="10" xfId="55" applyNumberForma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right"/>
      <protection/>
    </xf>
    <xf numFmtId="11" fontId="6" fillId="0" borderId="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2" fontId="2" fillId="0" borderId="0" xfId="55" applyNumberFormat="1" applyBorder="1" applyAlignment="1">
      <alignment horizontal="center"/>
      <protection/>
    </xf>
    <xf numFmtId="166" fontId="2" fillId="0" borderId="0" xfId="55" applyNumberForma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7.00390625" style="4" customWidth="1"/>
    <col min="2" max="2" width="13.57421875" style="5" customWidth="1"/>
    <col min="3" max="3" width="17.00390625" style="5" customWidth="1"/>
    <col min="4" max="4" width="18.8515625" style="5" customWidth="1"/>
    <col min="5" max="5" width="6.140625" style="4" customWidth="1"/>
    <col min="6" max="16384" width="9.140625" style="4" customWidth="1"/>
  </cols>
  <sheetData>
    <row r="1" spans="2:3" s="1" customFormat="1" ht="18" customHeight="1">
      <c r="B1" s="2" t="s">
        <v>0</v>
      </c>
      <c r="C1" s="3"/>
    </row>
    <row r="2" spans="5:6" ht="12.75">
      <c r="E2" s="6"/>
      <c r="F2" s="7" t="s">
        <v>1</v>
      </c>
    </row>
    <row r="3" spans="5:6" ht="12.75">
      <c r="E3" s="8"/>
      <c r="F3" s="7" t="s">
        <v>2</v>
      </c>
    </row>
    <row r="4" spans="1:9" ht="12.75">
      <c r="A4" s="9" t="s">
        <v>3</v>
      </c>
      <c r="C4" s="10"/>
      <c r="D4" s="10"/>
      <c r="F4" s="11"/>
      <c r="G4" s="11"/>
      <c r="H4" s="11"/>
      <c r="I4" s="11"/>
    </row>
    <row r="5" spans="2:9" ht="12.75">
      <c r="B5" s="12" t="s">
        <v>4</v>
      </c>
      <c r="C5" s="13">
        <v>0.001</v>
      </c>
      <c r="D5" s="14" t="s">
        <v>5</v>
      </c>
      <c r="E5" s="15"/>
      <c r="F5" s="14"/>
      <c r="G5" s="11"/>
      <c r="H5" s="11"/>
      <c r="I5" s="11"/>
    </row>
    <row r="6" spans="2:9" ht="12.75">
      <c r="B6" s="12" t="s">
        <v>6</v>
      </c>
      <c r="C6" s="13">
        <v>20</v>
      </c>
      <c r="D6" s="14" t="s">
        <v>7</v>
      </c>
      <c r="G6" s="11"/>
      <c r="H6" s="11"/>
      <c r="I6" s="11"/>
    </row>
    <row r="7" spans="2:9" ht="12.75">
      <c r="B7" s="12" t="s">
        <v>8</v>
      </c>
      <c r="C7" s="16">
        <v>10000000</v>
      </c>
      <c r="D7" s="17" t="s">
        <v>9</v>
      </c>
      <c r="G7" s="11"/>
      <c r="H7" s="11"/>
      <c r="I7" s="11"/>
    </row>
    <row r="8" spans="2:9" ht="12.75">
      <c r="B8" s="12" t="s">
        <v>10</v>
      </c>
      <c r="C8" s="16">
        <v>1000000</v>
      </c>
      <c r="D8" s="14" t="s">
        <v>11</v>
      </c>
      <c r="G8" s="11"/>
      <c r="H8" s="11"/>
      <c r="I8" s="11"/>
    </row>
    <row r="9" spans="2:9" ht="12.75">
      <c r="B9" s="10"/>
      <c r="C9" s="10"/>
      <c r="D9" s="14"/>
      <c r="G9" s="11"/>
      <c r="H9" s="11"/>
      <c r="I9" s="11"/>
    </row>
    <row r="10" spans="1:9" ht="12.75">
      <c r="A10" s="9" t="s">
        <v>12</v>
      </c>
      <c r="B10" s="10"/>
      <c r="C10" s="10"/>
      <c r="D10" s="14"/>
      <c r="G10" s="11"/>
      <c r="H10" s="11"/>
      <c r="I10" s="11"/>
    </row>
    <row r="11" spans="1:9" ht="12.75">
      <c r="A11" s="18"/>
      <c r="B11" s="19" t="s">
        <v>13</v>
      </c>
      <c r="C11" s="20">
        <f>C7/C8</f>
        <v>10</v>
      </c>
      <c r="D11" s="21" t="s">
        <v>14</v>
      </c>
      <c r="G11" s="11"/>
      <c r="H11" s="11"/>
      <c r="I11" s="11"/>
    </row>
    <row r="12" spans="1:9" ht="12.75">
      <c r="A12" s="18"/>
      <c r="B12" s="14"/>
      <c r="C12" s="22"/>
      <c r="D12" s="21"/>
      <c r="G12" s="11"/>
      <c r="H12" s="11"/>
      <c r="I12" s="11"/>
    </row>
    <row r="13" spans="2:9" ht="12.75">
      <c r="B13" s="19" t="s">
        <v>15</v>
      </c>
      <c r="C13" s="13">
        <f>C5/(C6)</f>
        <v>5E-05</v>
      </c>
      <c r="D13" s="21" t="s">
        <v>16</v>
      </c>
      <c r="E13" s="23"/>
      <c r="F13" s="14"/>
      <c r="G13" s="11"/>
      <c r="H13" s="11"/>
      <c r="I13" s="11"/>
    </row>
    <row r="14" spans="1:9" ht="12.75">
      <c r="A14" s="18"/>
      <c r="B14" s="19" t="s">
        <v>17</v>
      </c>
      <c r="C14" s="24">
        <f>1/(6.283185*C11*C13*0.000001)</f>
        <v>318309901.74569106</v>
      </c>
      <c r="D14" s="25" t="s">
        <v>18</v>
      </c>
      <c r="E14" s="15"/>
      <c r="F14" s="11"/>
      <c r="G14" s="11"/>
      <c r="H14" s="11"/>
      <c r="I14" s="11"/>
    </row>
    <row r="15" spans="1:9" ht="12.75">
      <c r="A15" s="18"/>
      <c r="B15" s="19" t="s">
        <v>19</v>
      </c>
      <c r="C15" s="24">
        <f>C8/C14</f>
        <v>0.0031415925</v>
      </c>
      <c r="D15" s="25" t="s">
        <v>20</v>
      </c>
      <c r="E15" s="15"/>
      <c r="F15" s="11"/>
      <c r="G15" s="11"/>
      <c r="H15" s="11"/>
      <c r="I15" s="11"/>
    </row>
    <row r="16" spans="1:9" ht="12.75">
      <c r="A16" s="18"/>
      <c r="B16" s="10"/>
      <c r="C16" s="10"/>
      <c r="D16" s="10"/>
      <c r="E16" s="15"/>
      <c r="F16" s="11"/>
      <c r="G16" s="11"/>
      <c r="H16" s="11"/>
      <c r="I16" s="11"/>
    </row>
    <row r="17" spans="2:9" ht="12.75">
      <c r="B17" s="26"/>
      <c r="C17" s="27"/>
      <c r="D17" s="28"/>
      <c r="F17" s="28"/>
      <c r="G17" s="18"/>
      <c r="H17" s="11"/>
      <c r="I17" s="11"/>
    </row>
    <row r="18" spans="2:9" ht="12.75">
      <c r="B18" s="10"/>
      <c r="C18" s="10"/>
      <c r="D18" s="10"/>
      <c r="F18" s="15"/>
      <c r="G18" s="10"/>
      <c r="H18" s="11"/>
      <c r="I18" s="11"/>
    </row>
    <row r="19" spans="2:9" ht="12.75">
      <c r="B19" s="29"/>
      <c r="C19" s="29"/>
      <c r="D19" s="10"/>
      <c r="E19" s="15"/>
      <c r="F19" s="10"/>
      <c r="G19" s="30"/>
      <c r="H19" s="11"/>
      <c r="I19" s="11"/>
    </row>
    <row r="20" spans="2:9" ht="12.75">
      <c r="B20" s="29"/>
      <c r="C20" s="29"/>
      <c r="D20" s="10"/>
      <c r="E20" s="15"/>
      <c r="F20" s="10"/>
      <c r="G20" s="30"/>
      <c r="H20" s="11"/>
      <c r="I20" s="11"/>
    </row>
    <row r="21" spans="2:9" ht="12.75">
      <c r="B21" s="10"/>
      <c r="C21" s="10"/>
      <c r="D21" s="10"/>
      <c r="E21" s="15"/>
      <c r="F21" s="11"/>
      <c r="G21" s="11"/>
      <c r="H21" s="11"/>
      <c r="I21" s="11"/>
    </row>
    <row r="22" spans="2:9" ht="12.75">
      <c r="B22" s="10"/>
      <c r="C22" s="10"/>
      <c r="D22" s="10"/>
      <c r="E22" s="11"/>
      <c r="F22" s="11"/>
      <c r="G22" s="11"/>
      <c r="H22" s="11"/>
      <c r="I22" s="1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&amp;C&amp;"Arial,Bold"eCircuit Center</oddHeader>
    <oddFooter>&amp;C&amp;F
&amp;"Arial,Italic"www.ecircuitcenter.com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2009-12-15T12:29:05Z</dcterms:modified>
  <cp:category/>
  <cp:version/>
  <cp:contentType/>
  <cp:contentStatus/>
</cp:coreProperties>
</file>